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U:\Personal\SCA\"/>
    </mc:Choice>
  </mc:AlternateContent>
  <bookViews>
    <workbookView xWindow="18180" yWindow="1695" windowWidth="19095" windowHeight="13740" tabRatio="686"/>
  </bookViews>
  <sheets>
    <sheet name="Budget - ORIGINAL" sheetId="3" r:id="rId1"/>
  </sheets>
  <definedNames>
    <definedName name="_xlnm.Print_Area" localSheetId="0">'Budget - ORIGINAL'!$A$1:$D$30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3" l="1"/>
  <c r="D25" i="3"/>
  <c r="B25" i="3"/>
  <c r="C24" i="3"/>
  <c r="D24" i="3"/>
  <c r="B24" i="3"/>
  <c r="C14" i="3" l="1"/>
  <c r="C13" i="3"/>
  <c r="C22" i="3" s="1"/>
  <c r="C8" i="3"/>
  <c r="B22" i="3"/>
  <c r="D14" i="3"/>
  <c r="D13" i="3"/>
  <c r="D22" i="3" s="1"/>
  <c r="D8" i="3"/>
  <c r="B8" i="3"/>
  <c r="B14" i="3" l="1"/>
  <c r="B13" i="3"/>
</calcChain>
</file>

<file path=xl/sharedStrings.xml><?xml version="1.0" encoding="utf-8"?>
<sst xmlns="http://schemas.openxmlformats.org/spreadsheetml/2006/main" count="38" uniqueCount="30">
  <si>
    <t>Estimated Attendance</t>
  </si>
  <si>
    <t>Site</t>
  </si>
  <si>
    <t>Budget</t>
  </si>
  <si>
    <t>Date</t>
  </si>
  <si>
    <t>Event Name</t>
  </si>
  <si>
    <t>Event Budget</t>
  </si>
  <si>
    <t>Site Rental</t>
  </si>
  <si>
    <t>German Society of Pennsylvania</t>
  </si>
  <si>
    <t>Event Steward</t>
  </si>
  <si>
    <t>Yule Revel in Renaissance Germany</t>
  </si>
  <si>
    <t>Mistress Philadelphia Brown</t>
  </si>
  <si>
    <t>Dayboard cost per head</t>
  </si>
  <si>
    <t>Feast cost per seat</t>
  </si>
  <si>
    <t>Costs</t>
  </si>
  <si>
    <t>Total dayboard cost for 190 people</t>
  </si>
  <si>
    <t>Total feast cost for 150 people</t>
  </si>
  <si>
    <t>Feast Seats</t>
  </si>
  <si>
    <t>Pre-regged site fee for adult member</t>
  </si>
  <si>
    <t>Pre-regged feast fee for adult member</t>
  </si>
  <si>
    <t>Break-even Number (on site fees only)</t>
  </si>
  <si>
    <t>Dinner for event staff not sitting at feast</t>
  </si>
  <si>
    <t>ORIGINAL BUDGET PROPOSAL</t>
  </si>
  <si>
    <t>SUBA SUGGESTED IMPROVEMENTS</t>
  </si>
  <si>
    <t>Please note that this does not include any event fees for minors, nor any at-the-Gate event fees.</t>
  </si>
  <si>
    <t>Please note that this assumes a sold-out feast, and that the expected attendance is met.</t>
  </si>
  <si>
    <t>ENTER OTHER SUGGESTIONS!!</t>
  </si>
  <si>
    <r>
      <t>Rough Estimate of Deficit /</t>
    </r>
    <r>
      <rPr>
        <b/>
        <sz val="10"/>
        <color rgb="FFFF0000"/>
        <rFont val="Arial"/>
        <family val="2"/>
      </rPr>
      <t xml:space="preserve"> (Profit)</t>
    </r>
  </si>
  <si>
    <t>Pre-regged onboard event fee for adult member</t>
  </si>
  <si>
    <t>Pre-regged offboard event fee for adult member</t>
  </si>
  <si>
    <t>Remember that the feast fees must cover $200 for non-seated staff dinner plus comped B&amp;B meals, so they should be at least $2 greater than feast cost/seat.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</si>
</sst>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"/>
  </numFmts>
  <fonts count="7" x14ac:knownFonts="1"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14" fontId="0" fillId="0" borderId="1" xfId="0" applyNumberFormat="1" applyBorder="1" applyAlignment="1">
      <alignment horizontal="center"/>
    </xf>
    <xf numFmtId="8" fontId="1" fillId="0" borderId="1" xfId="2" applyNumberFormat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/>
    </xf>
    <xf numFmtId="8" fontId="1" fillId="0" borderId="4" xfId="2" applyNumberFormat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8" fontId="1" fillId="2" borderId="4" xfId="2" applyNumberForma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8" fontId="1" fillId="3" borderId="4" xfId="2" applyNumberFormat="1" applyFill="1" applyBorder="1" applyAlignment="1">
      <alignment horizontal="right"/>
    </xf>
    <xf numFmtId="38" fontId="0" fillId="4" borderId="1" xfId="0" applyNumberFormat="1" applyFill="1" applyBorder="1" applyAlignment="1">
      <alignment horizontal="center"/>
    </xf>
    <xf numFmtId="0" fontId="5" fillId="0" borderId="0" xfId="0" applyFont="1" applyAlignment="1"/>
    <xf numFmtId="8" fontId="5" fillId="0" borderId="0" xfId="0" applyNumberFormat="1" applyFont="1" applyAlignment="1"/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Fill="1" applyBorder="1" applyAlignment="1"/>
    <xf numFmtId="8" fontId="5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left"/>
    </xf>
    <xf numFmtId="8" fontId="1" fillId="0" borderId="6" xfId="2" applyNumberFormat="1" applyBorder="1" applyAlignment="1">
      <alignment horizontal="right"/>
    </xf>
    <xf numFmtId="0" fontId="0" fillId="0" borderId="7" xfId="0" applyBorder="1" applyAlignment="1"/>
    <xf numFmtId="8" fontId="5" fillId="0" borderId="7" xfId="0" applyNumberFormat="1" applyFont="1" applyBorder="1" applyAlignment="1"/>
    <xf numFmtId="0" fontId="5" fillId="0" borderId="7" xfId="0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8" fontId="1" fillId="0" borderId="3" xfId="2" applyNumberFormat="1" applyBorder="1" applyAlignment="1">
      <alignment horizontal="right"/>
    </xf>
    <xf numFmtId="8" fontId="1" fillId="0" borderId="8" xfId="2" applyNumberFormat="1" applyBorder="1" applyAlignment="1">
      <alignment horizontal="right"/>
    </xf>
    <xf numFmtId="8" fontId="1" fillId="2" borderId="8" xfId="2" applyNumberFormat="1" applyFill="1" applyBorder="1" applyAlignment="1">
      <alignment horizontal="right"/>
    </xf>
    <xf numFmtId="8" fontId="1" fillId="3" borderId="8" xfId="2" applyNumberFormat="1" applyFill="1" applyBorder="1" applyAlignment="1">
      <alignment horizontal="right"/>
    </xf>
    <xf numFmtId="8" fontId="1" fillId="0" borderId="5" xfId="2" applyNumberFormat="1" applyBorder="1" applyAlignment="1">
      <alignment horizontal="right"/>
    </xf>
    <xf numFmtId="164" fontId="4" fillId="0" borderId="6" xfId="0" applyNumberFormat="1" applyFont="1" applyFill="1" applyBorder="1" applyAlignment="1">
      <alignment horizontal="center"/>
    </xf>
    <xf numFmtId="8" fontId="1" fillId="0" borderId="9" xfId="2" applyNumberFormat="1" applyBorder="1" applyAlignment="1">
      <alignment horizontal="right"/>
    </xf>
    <xf numFmtId="8" fontId="1" fillId="2" borderId="9" xfId="2" applyNumberFormat="1" applyFill="1" applyBorder="1" applyAlignment="1">
      <alignment horizontal="right"/>
    </xf>
    <xf numFmtId="8" fontId="1" fillId="3" borderId="9" xfId="2" applyNumberFormat="1" applyFill="1" applyBorder="1" applyAlignment="1">
      <alignment horizontal="right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0000FF"/>
      <rgbColor rgb="00C0C0C0"/>
      <rgbColor rgb="00008000"/>
      <rgbColor rgb="00CCFFCC"/>
      <rgbColor rgb="00FF0000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16" sqref="D16"/>
    </sheetView>
  </sheetViews>
  <sheetFormatPr defaultColWidth="8.7109375" defaultRowHeight="14.1" customHeight="1" x14ac:dyDescent="0.2"/>
  <cols>
    <col min="1" max="1" width="50.85546875" style="5" customWidth="1"/>
    <col min="2" max="2" width="31.85546875" style="5" bestFit="1" customWidth="1"/>
    <col min="3" max="4" width="34.7109375" style="5" bestFit="1" customWidth="1"/>
    <col min="5" max="255" width="8.7109375" style="5"/>
    <col min="256" max="256" width="50.85546875" style="5" customWidth="1"/>
    <col min="257" max="257" width="14.42578125" style="5" customWidth="1"/>
    <col min="258" max="258" width="15.85546875" style="5" customWidth="1"/>
    <col min="259" max="511" width="8.7109375" style="5"/>
    <col min="512" max="512" width="50.85546875" style="5" customWidth="1"/>
    <col min="513" max="513" width="14.42578125" style="5" customWidth="1"/>
    <col min="514" max="514" width="15.85546875" style="5" customWidth="1"/>
    <col min="515" max="767" width="8.7109375" style="5"/>
    <col min="768" max="768" width="50.85546875" style="5" customWidth="1"/>
    <col min="769" max="769" width="14.42578125" style="5" customWidth="1"/>
    <col min="770" max="770" width="15.85546875" style="5" customWidth="1"/>
    <col min="771" max="1023" width="8.7109375" style="5"/>
    <col min="1024" max="1024" width="50.85546875" style="5" customWidth="1"/>
    <col min="1025" max="1025" width="14.42578125" style="5" customWidth="1"/>
    <col min="1026" max="1026" width="15.85546875" style="5" customWidth="1"/>
    <col min="1027" max="1279" width="8.7109375" style="5"/>
    <col min="1280" max="1280" width="50.85546875" style="5" customWidth="1"/>
    <col min="1281" max="1281" width="14.42578125" style="5" customWidth="1"/>
    <col min="1282" max="1282" width="15.85546875" style="5" customWidth="1"/>
    <col min="1283" max="1535" width="8.7109375" style="5"/>
    <col min="1536" max="1536" width="50.85546875" style="5" customWidth="1"/>
    <col min="1537" max="1537" width="14.42578125" style="5" customWidth="1"/>
    <col min="1538" max="1538" width="15.85546875" style="5" customWidth="1"/>
    <col min="1539" max="1791" width="8.7109375" style="5"/>
    <col min="1792" max="1792" width="50.85546875" style="5" customWidth="1"/>
    <col min="1793" max="1793" width="14.42578125" style="5" customWidth="1"/>
    <col min="1794" max="1794" width="15.85546875" style="5" customWidth="1"/>
    <col min="1795" max="2047" width="8.7109375" style="5"/>
    <col min="2048" max="2048" width="50.85546875" style="5" customWidth="1"/>
    <col min="2049" max="2049" width="14.42578125" style="5" customWidth="1"/>
    <col min="2050" max="2050" width="15.85546875" style="5" customWidth="1"/>
    <col min="2051" max="2303" width="8.7109375" style="5"/>
    <col min="2304" max="2304" width="50.85546875" style="5" customWidth="1"/>
    <col min="2305" max="2305" width="14.42578125" style="5" customWidth="1"/>
    <col min="2306" max="2306" width="15.85546875" style="5" customWidth="1"/>
    <col min="2307" max="2559" width="8.7109375" style="5"/>
    <col min="2560" max="2560" width="50.85546875" style="5" customWidth="1"/>
    <col min="2561" max="2561" width="14.42578125" style="5" customWidth="1"/>
    <col min="2562" max="2562" width="15.85546875" style="5" customWidth="1"/>
    <col min="2563" max="2815" width="8.7109375" style="5"/>
    <col min="2816" max="2816" width="50.85546875" style="5" customWidth="1"/>
    <col min="2817" max="2817" width="14.42578125" style="5" customWidth="1"/>
    <col min="2818" max="2818" width="15.85546875" style="5" customWidth="1"/>
    <col min="2819" max="3071" width="8.7109375" style="5"/>
    <col min="3072" max="3072" width="50.85546875" style="5" customWidth="1"/>
    <col min="3073" max="3073" width="14.42578125" style="5" customWidth="1"/>
    <col min="3074" max="3074" width="15.85546875" style="5" customWidth="1"/>
    <col min="3075" max="3327" width="8.7109375" style="5"/>
    <col min="3328" max="3328" width="50.85546875" style="5" customWidth="1"/>
    <col min="3329" max="3329" width="14.42578125" style="5" customWidth="1"/>
    <col min="3330" max="3330" width="15.85546875" style="5" customWidth="1"/>
    <col min="3331" max="3583" width="8.7109375" style="5"/>
    <col min="3584" max="3584" width="50.85546875" style="5" customWidth="1"/>
    <col min="3585" max="3585" width="14.42578125" style="5" customWidth="1"/>
    <col min="3586" max="3586" width="15.85546875" style="5" customWidth="1"/>
    <col min="3587" max="3839" width="8.7109375" style="5"/>
    <col min="3840" max="3840" width="50.85546875" style="5" customWidth="1"/>
    <col min="3841" max="3841" width="14.42578125" style="5" customWidth="1"/>
    <col min="3842" max="3842" width="15.85546875" style="5" customWidth="1"/>
    <col min="3843" max="4095" width="8.7109375" style="5"/>
    <col min="4096" max="4096" width="50.85546875" style="5" customWidth="1"/>
    <col min="4097" max="4097" width="14.42578125" style="5" customWidth="1"/>
    <col min="4098" max="4098" width="15.85546875" style="5" customWidth="1"/>
    <col min="4099" max="4351" width="8.7109375" style="5"/>
    <col min="4352" max="4352" width="50.85546875" style="5" customWidth="1"/>
    <col min="4353" max="4353" width="14.42578125" style="5" customWidth="1"/>
    <col min="4354" max="4354" width="15.85546875" style="5" customWidth="1"/>
    <col min="4355" max="4607" width="8.7109375" style="5"/>
    <col min="4608" max="4608" width="50.85546875" style="5" customWidth="1"/>
    <col min="4609" max="4609" width="14.42578125" style="5" customWidth="1"/>
    <col min="4610" max="4610" width="15.85546875" style="5" customWidth="1"/>
    <col min="4611" max="4863" width="8.7109375" style="5"/>
    <col min="4864" max="4864" width="50.85546875" style="5" customWidth="1"/>
    <col min="4865" max="4865" width="14.42578125" style="5" customWidth="1"/>
    <col min="4866" max="4866" width="15.85546875" style="5" customWidth="1"/>
    <col min="4867" max="5119" width="8.7109375" style="5"/>
    <col min="5120" max="5120" width="50.85546875" style="5" customWidth="1"/>
    <col min="5121" max="5121" width="14.42578125" style="5" customWidth="1"/>
    <col min="5122" max="5122" width="15.85546875" style="5" customWidth="1"/>
    <col min="5123" max="5375" width="8.7109375" style="5"/>
    <col min="5376" max="5376" width="50.85546875" style="5" customWidth="1"/>
    <col min="5377" max="5377" width="14.42578125" style="5" customWidth="1"/>
    <col min="5378" max="5378" width="15.85546875" style="5" customWidth="1"/>
    <col min="5379" max="5631" width="8.7109375" style="5"/>
    <col min="5632" max="5632" width="50.85546875" style="5" customWidth="1"/>
    <col min="5633" max="5633" width="14.42578125" style="5" customWidth="1"/>
    <col min="5634" max="5634" width="15.85546875" style="5" customWidth="1"/>
    <col min="5635" max="5887" width="8.7109375" style="5"/>
    <col min="5888" max="5888" width="50.85546875" style="5" customWidth="1"/>
    <col min="5889" max="5889" width="14.42578125" style="5" customWidth="1"/>
    <col min="5890" max="5890" width="15.85546875" style="5" customWidth="1"/>
    <col min="5891" max="6143" width="8.7109375" style="5"/>
    <col min="6144" max="6144" width="50.85546875" style="5" customWidth="1"/>
    <col min="6145" max="6145" width="14.42578125" style="5" customWidth="1"/>
    <col min="6146" max="6146" width="15.85546875" style="5" customWidth="1"/>
    <col min="6147" max="6399" width="8.7109375" style="5"/>
    <col min="6400" max="6400" width="50.85546875" style="5" customWidth="1"/>
    <col min="6401" max="6401" width="14.42578125" style="5" customWidth="1"/>
    <col min="6402" max="6402" width="15.85546875" style="5" customWidth="1"/>
    <col min="6403" max="6655" width="8.7109375" style="5"/>
    <col min="6656" max="6656" width="50.85546875" style="5" customWidth="1"/>
    <col min="6657" max="6657" width="14.42578125" style="5" customWidth="1"/>
    <col min="6658" max="6658" width="15.85546875" style="5" customWidth="1"/>
    <col min="6659" max="6911" width="8.7109375" style="5"/>
    <col min="6912" max="6912" width="50.85546875" style="5" customWidth="1"/>
    <col min="6913" max="6913" width="14.42578125" style="5" customWidth="1"/>
    <col min="6914" max="6914" width="15.85546875" style="5" customWidth="1"/>
    <col min="6915" max="7167" width="8.7109375" style="5"/>
    <col min="7168" max="7168" width="50.85546875" style="5" customWidth="1"/>
    <col min="7169" max="7169" width="14.42578125" style="5" customWidth="1"/>
    <col min="7170" max="7170" width="15.85546875" style="5" customWidth="1"/>
    <col min="7171" max="7423" width="8.7109375" style="5"/>
    <col min="7424" max="7424" width="50.85546875" style="5" customWidth="1"/>
    <col min="7425" max="7425" width="14.42578125" style="5" customWidth="1"/>
    <col min="7426" max="7426" width="15.85546875" style="5" customWidth="1"/>
    <col min="7427" max="7679" width="8.7109375" style="5"/>
    <col min="7680" max="7680" width="50.85546875" style="5" customWidth="1"/>
    <col min="7681" max="7681" width="14.42578125" style="5" customWidth="1"/>
    <col min="7682" max="7682" width="15.85546875" style="5" customWidth="1"/>
    <col min="7683" max="7935" width="8.7109375" style="5"/>
    <col min="7936" max="7936" width="50.85546875" style="5" customWidth="1"/>
    <col min="7937" max="7937" width="14.42578125" style="5" customWidth="1"/>
    <col min="7938" max="7938" width="15.85546875" style="5" customWidth="1"/>
    <col min="7939" max="8191" width="8.7109375" style="5"/>
    <col min="8192" max="8192" width="50.85546875" style="5" customWidth="1"/>
    <col min="8193" max="8193" width="14.42578125" style="5" customWidth="1"/>
    <col min="8194" max="8194" width="15.85546875" style="5" customWidth="1"/>
    <col min="8195" max="8447" width="8.7109375" style="5"/>
    <col min="8448" max="8448" width="50.85546875" style="5" customWidth="1"/>
    <col min="8449" max="8449" width="14.42578125" style="5" customWidth="1"/>
    <col min="8450" max="8450" width="15.85546875" style="5" customWidth="1"/>
    <col min="8451" max="8703" width="8.7109375" style="5"/>
    <col min="8704" max="8704" width="50.85546875" style="5" customWidth="1"/>
    <col min="8705" max="8705" width="14.42578125" style="5" customWidth="1"/>
    <col min="8706" max="8706" width="15.85546875" style="5" customWidth="1"/>
    <col min="8707" max="8959" width="8.7109375" style="5"/>
    <col min="8960" max="8960" width="50.85546875" style="5" customWidth="1"/>
    <col min="8961" max="8961" width="14.42578125" style="5" customWidth="1"/>
    <col min="8962" max="8962" width="15.85546875" style="5" customWidth="1"/>
    <col min="8963" max="9215" width="8.7109375" style="5"/>
    <col min="9216" max="9216" width="50.85546875" style="5" customWidth="1"/>
    <col min="9217" max="9217" width="14.42578125" style="5" customWidth="1"/>
    <col min="9218" max="9218" width="15.85546875" style="5" customWidth="1"/>
    <col min="9219" max="9471" width="8.7109375" style="5"/>
    <col min="9472" max="9472" width="50.85546875" style="5" customWidth="1"/>
    <col min="9473" max="9473" width="14.42578125" style="5" customWidth="1"/>
    <col min="9474" max="9474" width="15.85546875" style="5" customWidth="1"/>
    <col min="9475" max="9727" width="8.7109375" style="5"/>
    <col min="9728" max="9728" width="50.85546875" style="5" customWidth="1"/>
    <col min="9729" max="9729" width="14.42578125" style="5" customWidth="1"/>
    <col min="9730" max="9730" width="15.85546875" style="5" customWidth="1"/>
    <col min="9731" max="9983" width="8.7109375" style="5"/>
    <col min="9984" max="9984" width="50.85546875" style="5" customWidth="1"/>
    <col min="9985" max="9985" width="14.42578125" style="5" customWidth="1"/>
    <col min="9986" max="9986" width="15.85546875" style="5" customWidth="1"/>
    <col min="9987" max="10239" width="8.7109375" style="5"/>
    <col min="10240" max="10240" width="50.85546875" style="5" customWidth="1"/>
    <col min="10241" max="10241" width="14.42578125" style="5" customWidth="1"/>
    <col min="10242" max="10242" width="15.85546875" style="5" customWidth="1"/>
    <col min="10243" max="10495" width="8.7109375" style="5"/>
    <col min="10496" max="10496" width="50.85546875" style="5" customWidth="1"/>
    <col min="10497" max="10497" width="14.42578125" style="5" customWidth="1"/>
    <col min="10498" max="10498" width="15.85546875" style="5" customWidth="1"/>
    <col min="10499" max="10751" width="8.7109375" style="5"/>
    <col min="10752" max="10752" width="50.85546875" style="5" customWidth="1"/>
    <col min="10753" max="10753" width="14.42578125" style="5" customWidth="1"/>
    <col min="10754" max="10754" width="15.85546875" style="5" customWidth="1"/>
    <col min="10755" max="11007" width="8.7109375" style="5"/>
    <col min="11008" max="11008" width="50.85546875" style="5" customWidth="1"/>
    <col min="11009" max="11009" width="14.42578125" style="5" customWidth="1"/>
    <col min="11010" max="11010" width="15.85546875" style="5" customWidth="1"/>
    <col min="11011" max="11263" width="8.7109375" style="5"/>
    <col min="11264" max="11264" width="50.85546875" style="5" customWidth="1"/>
    <col min="11265" max="11265" width="14.42578125" style="5" customWidth="1"/>
    <col min="11266" max="11266" width="15.85546875" style="5" customWidth="1"/>
    <col min="11267" max="11519" width="8.7109375" style="5"/>
    <col min="11520" max="11520" width="50.85546875" style="5" customWidth="1"/>
    <col min="11521" max="11521" width="14.42578125" style="5" customWidth="1"/>
    <col min="11522" max="11522" width="15.85546875" style="5" customWidth="1"/>
    <col min="11523" max="11775" width="8.7109375" style="5"/>
    <col min="11776" max="11776" width="50.85546875" style="5" customWidth="1"/>
    <col min="11777" max="11777" width="14.42578125" style="5" customWidth="1"/>
    <col min="11778" max="11778" width="15.85546875" style="5" customWidth="1"/>
    <col min="11779" max="12031" width="8.7109375" style="5"/>
    <col min="12032" max="12032" width="50.85546875" style="5" customWidth="1"/>
    <col min="12033" max="12033" width="14.42578125" style="5" customWidth="1"/>
    <col min="12034" max="12034" width="15.85546875" style="5" customWidth="1"/>
    <col min="12035" max="12287" width="8.7109375" style="5"/>
    <col min="12288" max="12288" width="50.85546875" style="5" customWidth="1"/>
    <col min="12289" max="12289" width="14.42578125" style="5" customWidth="1"/>
    <col min="12290" max="12290" width="15.85546875" style="5" customWidth="1"/>
    <col min="12291" max="12543" width="8.7109375" style="5"/>
    <col min="12544" max="12544" width="50.85546875" style="5" customWidth="1"/>
    <col min="12545" max="12545" width="14.42578125" style="5" customWidth="1"/>
    <col min="12546" max="12546" width="15.85546875" style="5" customWidth="1"/>
    <col min="12547" max="12799" width="8.7109375" style="5"/>
    <col min="12800" max="12800" width="50.85546875" style="5" customWidth="1"/>
    <col min="12801" max="12801" width="14.42578125" style="5" customWidth="1"/>
    <col min="12802" max="12802" width="15.85546875" style="5" customWidth="1"/>
    <col min="12803" max="13055" width="8.7109375" style="5"/>
    <col min="13056" max="13056" width="50.85546875" style="5" customWidth="1"/>
    <col min="13057" max="13057" width="14.42578125" style="5" customWidth="1"/>
    <col min="13058" max="13058" width="15.85546875" style="5" customWidth="1"/>
    <col min="13059" max="13311" width="8.7109375" style="5"/>
    <col min="13312" max="13312" width="50.85546875" style="5" customWidth="1"/>
    <col min="13313" max="13313" width="14.42578125" style="5" customWidth="1"/>
    <col min="13314" max="13314" width="15.85546875" style="5" customWidth="1"/>
    <col min="13315" max="13567" width="8.7109375" style="5"/>
    <col min="13568" max="13568" width="50.85546875" style="5" customWidth="1"/>
    <col min="13569" max="13569" width="14.42578125" style="5" customWidth="1"/>
    <col min="13570" max="13570" width="15.85546875" style="5" customWidth="1"/>
    <col min="13571" max="13823" width="8.7109375" style="5"/>
    <col min="13824" max="13824" width="50.85546875" style="5" customWidth="1"/>
    <col min="13825" max="13825" width="14.42578125" style="5" customWidth="1"/>
    <col min="13826" max="13826" width="15.85546875" style="5" customWidth="1"/>
    <col min="13827" max="14079" width="8.7109375" style="5"/>
    <col min="14080" max="14080" width="50.85546875" style="5" customWidth="1"/>
    <col min="14081" max="14081" width="14.42578125" style="5" customWidth="1"/>
    <col min="14082" max="14082" width="15.85546875" style="5" customWidth="1"/>
    <col min="14083" max="14335" width="8.7109375" style="5"/>
    <col min="14336" max="14336" width="50.85546875" style="5" customWidth="1"/>
    <col min="14337" max="14337" width="14.42578125" style="5" customWidth="1"/>
    <col min="14338" max="14338" width="15.85546875" style="5" customWidth="1"/>
    <col min="14339" max="14591" width="8.7109375" style="5"/>
    <col min="14592" max="14592" width="50.85546875" style="5" customWidth="1"/>
    <col min="14593" max="14593" width="14.42578125" style="5" customWidth="1"/>
    <col min="14594" max="14594" width="15.85546875" style="5" customWidth="1"/>
    <col min="14595" max="14847" width="8.7109375" style="5"/>
    <col min="14848" max="14848" width="50.85546875" style="5" customWidth="1"/>
    <col min="14849" max="14849" width="14.42578125" style="5" customWidth="1"/>
    <col min="14850" max="14850" width="15.85546875" style="5" customWidth="1"/>
    <col min="14851" max="15103" width="8.7109375" style="5"/>
    <col min="15104" max="15104" width="50.85546875" style="5" customWidth="1"/>
    <col min="15105" max="15105" width="14.42578125" style="5" customWidth="1"/>
    <col min="15106" max="15106" width="15.85546875" style="5" customWidth="1"/>
    <col min="15107" max="15359" width="8.7109375" style="5"/>
    <col min="15360" max="15360" width="50.85546875" style="5" customWidth="1"/>
    <col min="15361" max="15361" width="14.42578125" style="5" customWidth="1"/>
    <col min="15362" max="15362" width="15.85546875" style="5" customWidth="1"/>
    <col min="15363" max="15615" width="8.7109375" style="5"/>
    <col min="15616" max="15616" width="50.85546875" style="5" customWidth="1"/>
    <col min="15617" max="15617" width="14.42578125" style="5" customWidth="1"/>
    <col min="15618" max="15618" width="15.85546875" style="5" customWidth="1"/>
    <col min="15619" max="15871" width="8.7109375" style="5"/>
    <col min="15872" max="15872" width="50.85546875" style="5" customWidth="1"/>
    <col min="15873" max="15873" width="14.42578125" style="5" customWidth="1"/>
    <col min="15874" max="15874" width="15.85546875" style="5" customWidth="1"/>
    <col min="15875" max="16127" width="8.7109375" style="5"/>
    <col min="16128" max="16128" width="50.85546875" style="5" customWidth="1"/>
    <col min="16129" max="16129" width="14.42578125" style="5" customWidth="1"/>
    <col min="16130" max="16130" width="15.85546875" style="5" customWidth="1"/>
    <col min="16131" max="16384" width="8.7109375" style="5"/>
  </cols>
  <sheetData>
    <row r="1" spans="1:4" ht="23.25" x14ac:dyDescent="0.35">
      <c r="A1" s="22" t="s">
        <v>5</v>
      </c>
      <c r="B1" s="22"/>
      <c r="C1" s="22"/>
      <c r="D1" s="22"/>
    </row>
    <row r="2" spans="1:4" ht="15.75" x14ac:dyDescent="0.25">
      <c r="A2" s="1" t="s">
        <v>4</v>
      </c>
      <c r="B2" s="3" t="s">
        <v>9</v>
      </c>
      <c r="C2" s="3" t="s">
        <v>9</v>
      </c>
      <c r="D2" s="3" t="s">
        <v>9</v>
      </c>
    </row>
    <row r="3" spans="1:4" ht="15.75" x14ac:dyDescent="0.25">
      <c r="A3" s="1" t="s">
        <v>8</v>
      </c>
      <c r="B3" s="3" t="s">
        <v>10</v>
      </c>
      <c r="C3" s="3" t="s">
        <v>10</v>
      </c>
      <c r="D3" s="3" t="s">
        <v>10</v>
      </c>
    </row>
    <row r="4" spans="1:4" ht="15.75" x14ac:dyDescent="0.25">
      <c r="A4" s="1" t="s">
        <v>1</v>
      </c>
      <c r="B4" s="3" t="s">
        <v>7</v>
      </c>
      <c r="C4" s="3" t="s">
        <v>7</v>
      </c>
      <c r="D4" s="3" t="s">
        <v>7</v>
      </c>
    </row>
    <row r="5" spans="1:4" ht="15.75" x14ac:dyDescent="0.25">
      <c r="A5" s="1" t="s">
        <v>3</v>
      </c>
      <c r="B5" s="6">
        <v>43078</v>
      </c>
      <c r="C5" s="6">
        <v>43078</v>
      </c>
      <c r="D5" s="6">
        <v>43078</v>
      </c>
    </row>
    <row r="6" spans="1:4" ht="15.75" x14ac:dyDescent="0.25">
      <c r="A6" s="1" t="s">
        <v>0</v>
      </c>
      <c r="B6" s="12">
        <v>190</v>
      </c>
      <c r="C6" s="12">
        <v>190</v>
      </c>
      <c r="D6" s="12">
        <v>190</v>
      </c>
    </row>
    <row r="7" spans="1:4" ht="15.75" x14ac:dyDescent="0.25">
      <c r="A7" s="1" t="s">
        <v>16</v>
      </c>
      <c r="B7" s="3">
        <v>150</v>
      </c>
      <c r="C7" s="3">
        <v>150</v>
      </c>
      <c r="D7" s="3">
        <v>150</v>
      </c>
    </row>
    <row r="8" spans="1:4" ht="15.75" x14ac:dyDescent="0.25">
      <c r="A8" s="1" t="s">
        <v>19</v>
      </c>
      <c r="B8" s="18">
        <f>ROUNDUP((B11+(B6*B16))/B18,0)</f>
        <v>175</v>
      </c>
      <c r="C8" s="18">
        <f>ROUNDUP((C11+(C6*C16))/C18,0)</f>
        <v>146</v>
      </c>
      <c r="D8" s="18" t="e">
        <f>ROUNDUP((D11+(D6*D16))/D18,0)</f>
        <v>#DIV/0!</v>
      </c>
    </row>
    <row r="9" spans="1:4" s="11" customFormat="1" ht="15.75" x14ac:dyDescent="0.25">
      <c r="A9" s="9"/>
      <c r="B9" s="10"/>
      <c r="C9" s="10"/>
      <c r="D9" s="10"/>
    </row>
    <row r="10" spans="1:4" ht="14.1" customHeight="1" x14ac:dyDescent="0.2">
      <c r="A10" s="4" t="s">
        <v>13</v>
      </c>
      <c r="B10" s="8" t="s">
        <v>2</v>
      </c>
      <c r="C10" s="31" t="s">
        <v>2</v>
      </c>
      <c r="D10" s="37" t="s">
        <v>2</v>
      </c>
    </row>
    <row r="11" spans="1:4" ht="14.1" customHeight="1" x14ac:dyDescent="0.2">
      <c r="A11" s="2" t="s">
        <v>6</v>
      </c>
      <c r="B11" s="7">
        <v>2050</v>
      </c>
      <c r="C11" s="32">
        <v>2050</v>
      </c>
      <c r="D11" s="26">
        <v>2050</v>
      </c>
    </row>
    <row r="12" spans="1:4" ht="14.1" customHeight="1" x14ac:dyDescent="0.2">
      <c r="A12" s="2" t="s">
        <v>20</v>
      </c>
      <c r="B12" s="13">
        <v>200</v>
      </c>
      <c r="C12" s="33">
        <v>200</v>
      </c>
      <c r="D12" s="38">
        <v>200</v>
      </c>
    </row>
    <row r="13" spans="1:4" ht="14.1" customHeight="1" x14ac:dyDescent="0.2">
      <c r="A13" s="2" t="s">
        <v>14</v>
      </c>
      <c r="B13" s="13">
        <f t="shared" ref="B13:D14" si="0">B6*B16</f>
        <v>570</v>
      </c>
      <c r="C13" s="33">
        <f t="shared" si="0"/>
        <v>570</v>
      </c>
      <c r="D13" s="38">
        <f t="shared" si="0"/>
        <v>0</v>
      </c>
    </row>
    <row r="14" spans="1:4" ht="14.1" customHeight="1" x14ac:dyDescent="0.2">
      <c r="A14" s="2" t="s">
        <v>15</v>
      </c>
      <c r="B14" s="13">
        <f t="shared" si="0"/>
        <v>1050</v>
      </c>
      <c r="C14" s="33">
        <f t="shared" si="0"/>
        <v>1500</v>
      </c>
      <c r="D14" s="38">
        <f t="shared" si="0"/>
        <v>0</v>
      </c>
    </row>
    <row r="15" spans="1:4" ht="14.1" customHeight="1" x14ac:dyDescent="0.2">
      <c r="A15" s="2"/>
      <c r="B15" s="13"/>
      <c r="C15" s="33"/>
      <c r="D15" s="38"/>
    </row>
    <row r="16" spans="1:4" ht="14.1" customHeight="1" x14ac:dyDescent="0.2">
      <c r="A16" s="14" t="s">
        <v>11</v>
      </c>
      <c r="B16" s="15">
        <v>3</v>
      </c>
      <c r="C16" s="34">
        <v>3</v>
      </c>
      <c r="D16" s="39"/>
    </row>
    <row r="17" spans="1:4" ht="14.1" customHeight="1" x14ac:dyDescent="0.2">
      <c r="A17" s="14" t="s">
        <v>12</v>
      </c>
      <c r="B17" s="15">
        <v>7</v>
      </c>
      <c r="C17" s="34">
        <v>10</v>
      </c>
      <c r="D17" s="39"/>
    </row>
    <row r="18" spans="1:4" ht="14.1" customHeight="1" x14ac:dyDescent="0.2">
      <c r="A18" s="16" t="s">
        <v>17</v>
      </c>
      <c r="B18" s="17">
        <v>15</v>
      </c>
      <c r="C18" s="35">
        <v>18</v>
      </c>
      <c r="D18" s="40"/>
    </row>
    <row r="19" spans="1:4" ht="14.1" customHeight="1" x14ac:dyDescent="0.2">
      <c r="A19" s="16" t="s">
        <v>18</v>
      </c>
      <c r="B19" s="17">
        <v>10</v>
      </c>
      <c r="C19" s="35">
        <v>12</v>
      </c>
      <c r="D19" s="40"/>
    </row>
    <row r="20" spans="1:4" ht="14.1" customHeight="1" x14ac:dyDescent="0.2">
      <c r="A20" s="25" t="s">
        <v>29</v>
      </c>
      <c r="B20" s="26"/>
      <c r="C20" s="36"/>
      <c r="D20" s="38"/>
    </row>
    <row r="21" spans="1:4" ht="14.1" customHeight="1" x14ac:dyDescent="0.2">
      <c r="B21" s="27"/>
      <c r="D21" s="27"/>
    </row>
    <row r="22" spans="1:4" ht="14.1" customHeight="1" x14ac:dyDescent="0.2">
      <c r="A22" s="19" t="s">
        <v>26</v>
      </c>
      <c r="B22" s="28">
        <f>(B6*-B18)+((B7-2)*-B19)+B11+B12+B13+B14</f>
        <v>-460</v>
      </c>
      <c r="C22" s="20">
        <f>(C6*-C18)+((C7-2)*-C19)+C11+C12+C13+C14</f>
        <v>-876</v>
      </c>
      <c r="D22" s="28">
        <f>(D6*-D18)+((D7-2)*-D19)+D11+D12+D13+D14</f>
        <v>2250</v>
      </c>
    </row>
    <row r="23" spans="1:4" ht="14.1" customHeight="1" x14ac:dyDescent="0.2">
      <c r="B23" s="29" t="s">
        <v>21</v>
      </c>
      <c r="C23" s="21" t="s">
        <v>22</v>
      </c>
      <c r="D23" s="29" t="s">
        <v>25</v>
      </c>
    </row>
    <row r="24" spans="1:4" ht="14.1" customHeight="1" x14ac:dyDescent="0.2">
      <c r="A24" s="19" t="s">
        <v>28</v>
      </c>
      <c r="B24" s="30">
        <f>B18</f>
        <v>15</v>
      </c>
      <c r="C24" s="24">
        <f t="shared" ref="C24:D24" si="1">C18</f>
        <v>18</v>
      </c>
      <c r="D24" s="30">
        <f t="shared" si="1"/>
        <v>0</v>
      </c>
    </row>
    <row r="25" spans="1:4" ht="14.1" customHeight="1" x14ac:dyDescent="0.2">
      <c r="A25" s="23" t="s">
        <v>27</v>
      </c>
      <c r="B25" s="30">
        <f>B18+B19</f>
        <v>25</v>
      </c>
      <c r="C25" s="24">
        <f t="shared" ref="C25:D25" si="2">C18+C19</f>
        <v>30</v>
      </c>
      <c r="D25" s="30">
        <f t="shared" si="2"/>
        <v>0</v>
      </c>
    </row>
    <row r="27" spans="1:4" ht="14.1" customHeight="1" x14ac:dyDescent="0.2">
      <c r="A27" s="19" t="s">
        <v>23</v>
      </c>
    </row>
    <row r="28" spans="1:4" ht="14.1" customHeight="1" x14ac:dyDescent="0.2">
      <c r="A28" s="19" t="s">
        <v>24</v>
      </c>
    </row>
  </sheetData>
  <mergeCells count="1">
    <mergeCell ref="A1:D1"/>
  </mergeCells>
  <pageMargins left="0.17" right="0.19" top="1" bottom="0.17" header="0.5" footer="0.5"/>
  <pageSetup paperSize="9" scale="96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- ORIGINAL</vt:lpstr>
      <vt:lpstr>'Budget - ORIGINAL'!Print_Area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Jackie Binstead</cp:lastModifiedBy>
  <cp:lastPrinted>2016-06-21T18:20:44Z</cp:lastPrinted>
  <dcterms:created xsi:type="dcterms:W3CDTF">2012-12-22T00:06:21Z</dcterms:created>
  <dcterms:modified xsi:type="dcterms:W3CDTF">2016-06-21T18:20:54Z</dcterms:modified>
</cp:coreProperties>
</file>